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/>
  </bookViews>
  <sheets>
    <sheet name="附件1" sheetId="1" r:id="rId1"/>
  </sheets>
  <definedNames>
    <definedName name="_xlnm.Print_Area" localSheetId="0">附件1!$A$1:$I$40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<sst xmlns="http://schemas.openxmlformats.org/spreadsheetml/2006/main" count="92" uniqueCount="85">
  <si>
    <t>附件5</t>
  </si>
  <si>
    <t>专项债券项目绩效自评表</t>
  </si>
  <si>
    <t>（2025年度）</t>
  </si>
  <si>
    <t>项目名称</t>
  </si>
  <si>
    <t>长春市宽城区卫生综合体建设项目</t>
  </si>
  <si>
    <t>项目类型</t>
  </si>
  <si>
    <t>卫生健康</t>
  </si>
  <si>
    <t>主管部门</t>
  </si>
  <si>
    <t>长春市宽城区卫生健康局</t>
  </si>
  <si>
    <t>实施单位</t>
  </si>
  <si>
    <t>长春市宽城区中医院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</si>
  <si>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</si>
  <si>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</si>
  <si>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</si>
  <si>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</si>
  <si>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</si>
  <si>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</si>
  <si>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</si>
  <si>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</si>
  <si>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</si>
  <si>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</si>
  <si>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   其中：项目资本金</t>
  </si>
  <si>
    <t xml:space="preserve">    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</si>
  <si>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</si>
  <si>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</si>
  <si>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</si>
  <si>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</si>
  <si>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</si>
  <si>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</si>
  <si>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</si>
  <si>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</si>
  <si>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</si>
  <si>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</si>
  <si>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完成计划投资额</t>
  </si>
  <si>
    <r>
      <rPr>
        <sz val="9"/>
        <color theme="1"/>
        <rFont val="Arial Narrow"/>
        <charset val="134"/>
      </rPr>
      <t>95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</si>
  <si>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Arial Narrow"/>
        <charset val="134"/>
      </rPr>
      <t>92.67</t>
    </r>
    <r>
      <rPr>
        <sz val="9"/>
        <color theme="1"/>
        <rFont val="宋体"/>
        <charset val="134"/>
      </rPr>
      <t>万元</t>
    </r>
  </si>
  <si>
    <t>质量指标</t>
  </si>
  <si>
    <t>已完工工程验收符合相关行业质量检测标准</t>
  </si>
  <si>
    <r>
      <rPr>
        <sz val="9"/>
        <color theme="1"/>
        <rFont val="宋体"/>
        <charset val="134"/>
      </rPr>
      <t>符合国家规范</t>
    </r>
  </si>
  <si>
    <t>已完工工程符合计划设计中的功能</t>
  </si>
  <si>
    <t>符合相关功能规范</t>
  </si>
  <si>
    <t>已完工工程后续不存在其他隐患</t>
  </si>
  <si>
    <t>时效指标</t>
  </si>
  <si>
    <t>项目按计划完成阶段性工作</t>
  </si>
  <si>
    <t>≥100%</t>
  </si>
  <si>
    <t>≥90%</t>
  </si>
  <si>
    <t>成本指标</t>
  </si>
  <si>
    <t>项目资本金安排的建设部分落实到位</t>
  </si>
  <si>
    <t>不能拖欠建设完成部分资金</t>
  </si>
  <si>
    <t>按照计划分配使用项目建设资金</t>
  </si>
  <si>
    <t xml:space="preserve">效益指标
</t>
  </si>
  <si>
    <t>经济效益指标</t>
  </si>
  <si>
    <t>带动区域发展</t>
  </si>
  <si>
    <t>实现</t>
  </si>
  <si>
    <t>社会效益指标</t>
  </si>
  <si>
    <t>促进开发区基础设施建设的发展</t>
  </si>
  <si>
    <t>逐步提高</t>
  </si>
  <si>
    <t>可直接间接的增加就业机会</t>
  </si>
  <si>
    <t>建设阶段提高</t>
  </si>
  <si>
    <t>带动相关产业发展，促进当地经济平稳快速发展</t>
  </si>
  <si>
    <t>生态效益指标</t>
  </si>
  <si>
    <t>节约能源</t>
  </si>
  <si>
    <t>符合国家有关节能法律法规要求</t>
  </si>
  <si>
    <r>
      <rPr>
        <sz val="9"/>
        <color rgb="FF000000"/>
        <rFont val="宋体"/>
        <charset val="134"/>
      </rPr>
      <t>项目运营设备中节能设备</t>
    </r>
    <r>
      <rPr>
        <sz val="9"/>
        <color rgb="FF000000"/>
        <rFont val="Arial Narrow"/>
        <charset val="134"/>
      </rPr>
      <t>=100%</t>
    </r>
  </si>
  <si>
    <t>环保措施</t>
  </si>
  <si>
    <t>按国家有关环保要求执行</t>
  </si>
  <si>
    <t>未发生环境污染事件</t>
  </si>
  <si>
    <t>可持续影响指标</t>
  </si>
  <si>
    <t>项目可以在竣工验收后保证可持续运营和维护</t>
  </si>
  <si>
    <t>专项债项目完工后，建立沟通协调机制</t>
  </si>
  <si>
    <t xml:space="preserve">满意度指标
</t>
  </si>
  <si>
    <t>利益相关方满意度</t>
  </si>
  <si>
    <t>所在地的各级政府对项目的实施效果满意</t>
  </si>
  <si>
    <t>≥95%</t>
  </si>
  <si>
    <t>各参建单位对工程款按合同拨付程度满意</t>
  </si>
  <si>
    <t>服务对象满意度</t>
  </si>
  <si>
    <t>项目运营单位、关联单位对项目阶段性验收成果满意</t>
  </si>
  <si>
    <t>项目已建成部分进度、质量，符合提升质量与效率预期</t>
  </si>
  <si>
    <t>总分</t>
  </si>
  <si>
    <t>年度总体目标</t>
  </si>
  <si>
    <t>预期目标</t>
  </si>
  <si>
    <t>实际完成情况</t>
  </si>
  <si>
    <t>目标1：投资规模达到项目总投资额的90%
目标2：完成项目工程项目建设进度目标的100%</t>
  </si>
  <si>
    <t>截至2025年投资规模为17184.56万元达到总投资额22314.88万元的79%，工程进度达到项目建设进度的100%，未完成目标值</t>
  </si>
  <si>
    <t>注：1.“偏差原因分析及改进措施”一栏，如字数过多，可形成单独材料附后。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</si>
</sst>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sz val="9"/>
      <color theme="1"/>
      <name val="Arial Narrow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 Narro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9" fontId="4" fillId="0" borderId="5" xfId="0" applyNumberFormat="1" applyFont="1" applyFill="1" applyBorder="1" applyAlignment="1">
      <alignment vertical="center" wrapText="1"/>
    </xf>
    <xf numFmtId="9" fontId="4" fillId="0" borderId="5" xfId="0" applyNumberFormat="1" applyFont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left" vertical="center" wrapText="1"/>
    </xf>
    <xf numFmtId="43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8" fillId="0" borderId="14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justify" vertical="center" wrapText="1"/>
    </xf>
    <xf numFmtId="0" fontId="4" fillId="0" borderId="0" xfId="0" applyNumberFormat="1" applyFont="1" applyAlignment="1">
      <alignment horizontal="justify"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L15" sqref="L15"/>
    </sheetView>
  </sheetViews>
  <sheetFormatPr defaultColWidth="9" defaultRowHeight="14.4"/>
  <cols>
    <col min="1" max="1" width="9.62962962962963" customWidth="1"/>
    <col min="2" max="2" width="8.12962962962963" customWidth="1"/>
    <col min="3" max="3" width="17" customWidth="1"/>
    <col min="4" max="4" width="31.1111111111111" customWidth="1"/>
    <col min="5" max="5" width="18.3333333333333" customWidth="1"/>
    <col min="6" max="6" width="16.7777777777778" customWidth="1"/>
    <col min="7" max="7" width="3.62962962962963" customWidth="1"/>
    <col min="8" max="8" width="5.55555555555556" customWidth="1"/>
    <col min="9" max="9" width="12.25" customWidth="1"/>
    <col min="10" max="10" width="11.8888888888889" customWidth="1"/>
    <col min="11" max="11" width="12.8888888888889" customWidth="1"/>
    <col min="12" max="12" width="16.4444444444444" style="1" customWidth="1"/>
    <col min="13" max="13" width="12.8888888888889"/>
  </cols>
  <sheetData>
    <row r="1" ht="16" customHeight="1" spans="1:11">
      <c r="A1" s="2" t="s">
        <v>0</v>
      </c>
    </row>
    <row r="2" ht="37.0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7.05" customHeight="1"/>
    <row r="5" ht="15" customHeight="1" spans="1:11">
      <c r="A5" s="5" t="s">
        <v>3</v>
      </c>
      <c r="B5" s="6" t="s">
        <v>4</v>
      </c>
      <c r="C5" s="6"/>
      <c r="D5" s="6"/>
      <c r="E5" s="6"/>
      <c r="F5" s="7" t="s">
        <v>5</v>
      </c>
      <c r="G5" s="6" t="s">
        <v>6</v>
      </c>
      <c r="H5" s="6"/>
      <c r="I5" s="8"/>
      <c r="K5" s="9"/>
    </row>
    <row r="6" ht="15" customHeight="1" spans="1:11">
      <c r="A6" s="10" t="s">
        <v>7</v>
      </c>
      <c r="B6" s="11" t="s">
        <v>8</v>
      </c>
      <c r="C6" s="11"/>
      <c r="D6" s="11"/>
      <c r="E6" s="11"/>
      <c r="F6" s="12" t="s">
        <v>9</v>
      </c>
      <c r="G6" s="13" t="s">
        <v>10</v>
      </c>
      <c r="H6" s="13"/>
      <c r="I6" s="14"/>
    </row>
    <row r="7" ht="13.05" customHeight="1" spans="1:11">
      <c r="A7" s="15" t="s">
        <v>11</v>
      </c>
      <c r="B7" s="11"/>
      <c r="C7" s="11"/>
      <c r="D7" s="13" t="s">
        <v>12</v>
      </c>
      <c r="E7" s="13" t="s">
        <v>13</v>
      </c>
      <c r="F7" s="13" t="s">
        <v>14</v>
      </c>
      <c r="G7" s="11" t="s">
        <v>15</v>
      </c>
      <c r="H7" s="11" t="s">
        <v>16</v>
      </c>
      <c r="I7" s="16" t="s">
        <v>17</v>
      </c>
    </row>
    <row r="8" ht="13.05" customHeight="1" spans="1:11">
      <c r="A8" s="15"/>
      <c r="B8" s="11"/>
      <c r="C8" s="11"/>
      <c r="D8" s="13"/>
      <c r="E8" s="13"/>
      <c r="F8" s="13"/>
      <c r="G8" s="11"/>
      <c r="H8" s="11"/>
      <c r="I8" s="16"/>
    </row>
    <row r="9" ht="16.05" customHeight="1" spans="1:11">
      <c r="A9" s="15"/>
      <c r="B9" s="17" t="s">
        <v>18</v>
      </c>
      <c r="C9" s="17"/>
      <c r="D9" s="18">
        <f>D10+D11</f>
        <v>17184.55824</v>
      </c>
      <c r="E9" s="18">
        <f>E10+E11</f>
        <v>92.67</v>
      </c>
      <c r="F9" s="18">
        <f>F10+F11</f>
        <v>92.6722</v>
      </c>
      <c r="G9" s="13"/>
      <c r="H9" s="19"/>
      <c r="I9" s="14"/>
      <c r="J9" s="1"/>
    </row>
    <row r="10" ht="16.05" customHeight="1" spans="1:11">
      <c r="A10" s="15"/>
      <c r="B10" s="17" t="s">
        <v>19</v>
      </c>
      <c r="C10" s="17"/>
      <c r="D10" s="18">
        <v>16500</v>
      </c>
      <c r="E10" s="18"/>
      <c r="F10" s="18"/>
      <c r="G10" s="13"/>
      <c r="H10" s="20"/>
      <c r="I10" s="14"/>
      <c r="J10" s="1"/>
      <c r="K10" s="1"/>
    </row>
    <row r="11" ht="16.05" customHeight="1" spans="1:11">
      <c r="A11" s="15"/>
      <c r="B11" s="17" t="s">
        <v>20</v>
      </c>
      <c r="C11" s="17"/>
      <c r="D11" s="18">
        <v>684.55824</v>
      </c>
      <c r="E11" s="18">
        <f>E12</f>
        <v>92.67</v>
      </c>
      <c r="F11" s="18">
        <f>F12</f>
        <v>92.6722</v>
      </c>
      <c r="G11" s="13">
        <v>10</v>
      </c>
      <c r="H11" s="20">
        <f>F11/E11</f>
        <v>1.00002374015323</v>
      </c>
      <c r="I11" s="14">
        <f>ROUND(H11*G11,2)</f>
        <v>10</v>
      </c>
    </row>
    <row r="12" ht="16.05" customHeight="1" spans="1:11">
      <c r="A12" s="15"/>
      <c r="B12" s="17" t="s">
        <v>21</v>
      </c>
      <c r="C12" s="17"/>
      <c r="D12" s="18">
        <v>341.36064</v>
      </c>
      <c r="E12" s="18">
        <v>92.67</v>
      </c>
      <c r="F12" s="18">
        <v>92.6722</v>
      </c>
      <c r="G12" s="11"/>
      <c r="H12" s="12"/>
      <c r="I12" s="16"/>
    </row>
    <row r="13" ht="16.05" customHeight="1" spans="1:11">
      <c r="A13" s="15"/>
      <c r="B13" s="17" t="s">
        <v>22</v>
      </c>
      <c r="C13" s="17"/>
      <c r="D13" s="13"/>
      <c r="E13" s="13"/>
      <c r="F13" s="13"/>
      <c r="I13" s="16"/>
    </row>
    <row r="14" ht="16.05" customHeight="1" spans="1:11">
      <c r="A14" s="15"/>
      <c r="B14" s="17" t="s">
        <v>21</v>
      </c>
      <c r="C14" s="17"/>
      <c r="D14" s="13"/>
      <c r="E14" s="13"/>
      <c r="F14" s="13"/>
      <c r="G14" s="11"/>
      <c r="H14" s="21"/>
      <c r="I14" s="16"/>
    </row>
    <row r="15" ht="16.05" customHeight="1" spans="1:11">
      <c r="A15" s="15"/>
      <c r="B15" s="17" t="s">
        <v>23</v>
      </c>
      <c r="C15" s="17"/>
      <c r="D15" s="11"/>
      <c r="E15" s="13"/>
      <c r="F15" s="22"/>
      <c r="G15" s="11"/>
      <c r="H15" s="12"/>
      <c r="I15" s="16"/>
    </row>
    <row r="16" ht="15" customHeight="1" spans="1:11">
      <c r="A16" s="23" t="s">
        <v>24</v>
      </c>
      <c r="B16" s="11" t="s">
        <v>25</v>
      </c>
      <c r="C16" s="11" t="s">
        <v>26</v>
      </c>
      <c r="D16" s="11" t="s">
        <v>27</v>
      </c>
      <c r="E16" s="13" t="s">
        <v>28</v>
      </c>
      <c r="F16" s="13" t="s">
        <v>29</v>
      </c>
      <c r="G16" s="11" t="s">
        <v>15</v>
      </c>
      <c r="H16" s="11" t="s">
        <v>17</v>
      </c>
      <c r="I16" s="16" t="s">
        <v>30</v>
      </c>
    </row>
    <row r="17" ht="15" customHeight="1" spans="1:9">
      <c r="A17" s="23"/>
      <c r="B17" s="11"/>
      <c r="C17" s="11"/>
      <c r="D17" s="11"/>
      <c r="E17" s="13"/>
      <c r="F17" s="13"/>
      <c r="G17" s="11"/>
      <c r="H17" s="11"/>
      <c r="I17" s="16"/>
    </row>
    <row r="18" ht="33" customHeight="1" spans="1:9">
      <c r="A18" s="23"/>
      <c r="B18" s="11" t="s">
        <v>31</v>
      </c>
      <c r="C18" s="11" t="s">
        <v>32</v>
      </c>
      <c r="D18" s="24" t="s">
        <v>33</v>
      </c>
      <c r="E18" s="25" t="s">
        <v>34</v>
      </c>
      <c r="F18" s="25" t="s">
        <v>35</v>
      </c>
      <c r="G18" s="13">
        <v>15</v>
      </c>
      <c r="H18" s="13">
        <v>14.6</v>
      </c>
      <c r="I18" s="16"/>
    </row>
    <row r="19" ht="18" customHeight="1" spans="1:9">
      <c r="A19" s="23"/>
      <c r="B19" s="11"/>
      <c r="C19" s="11" t="s">
        <v>36</v>
      </c>
      <c r="D19" s="26" t="s">
        <v>37</v>
      </c>
      <c r="E19" s="27" t="s">
        <v>38</v>
      </c>
      <c r="F19" s="28" t="str">
        <f>E19</f>
        <v>符合国家规范</v>
      </c>
      <c r="G19" s="11">
        <v>5</v>
      </c>
      <c r="H19" s="11">
        <v>5</v>
      </c>
      <c r="I19" s="16"/>
    </row>
    <row r="20" ht="18" customHeight="1" spans="1:9">
      <c r="A20" s="23"/>
      <c r="B20" s="11"/>
      <c r="C20" s="11"/>
      <c r="D20" s="26" t="s">
        <v>39</v>
      </c>
      <c r="E20" s="29" t="s">
        <v>40</v>
      </c>
      <c r="F20" s="30" t="str">
        <f>E20</f>
        <v>符合相关功能规范</v>
      </c>
      <c r="G20" s="11">
        <v>5</v>
      </c>
      <c r="H20" s="11">
        <v>5</v>
      </c>
      <c r="I20" s="16"/>
    </row>
    <row r="21" ht="18" customHeight="1" spans="1:9">
      <c r="A21" s="23"/>
      <c r="B21" s="11"/>
      <c r="C21" s="11"/>
      <c r="D21" s="26" t="s">
        <v>41</v>
      </c>
      <c r="E21" s="31">
        <v>1</v>
      </c>
      <c r="F21" s="32">
        <f>E21</f>
        <v>1</v>
      </c>
      <c r="G21" s="11">
        <v>5</v>
      </c>
      <c r="H21" s="11">
        <v>5</v>
      </c>
      <c r="I21" s="16"/>
    </row>
    <row r="22" ht="18" customHeight="1" spans="1:9">
      <c r="A22" s="23"/>
      <c r="B22" s="11"/>
      <c r="C22" s="11" t="s">
        <v>42</v>
      </c>
      <c r="D22" s="26" t="s">
        <v>43</v>
      </c>
      <c r="E22" s="33" t="s">
        <v>44</v>
      </c>
      <c r="F22" s="33" t="s">
        <v>45</v>
      </c>
      <c r="G22" s="13">
        <v>15</v>
      </c>
      <c r="H22" s="11">
        <f>G22*0.9</f>
        <v>13.5</v>
      </c>
      <c r="I22" s="16"/>
    </row>
    <row r="23" ht="21.6" spans="1:9">
      <c r="A23" s="23"/>
      <c r="B23" s="11"/>
      <c r="C23" s="11" t="s">
        <v>46</v>
      </c>
      <c r="D23" s="24" t="s">
        <v>47</v>
      </c>
      <c r="E23" s="34" t="s">
        <v>48</v>
      </c>
      <c r="F23" s="32">
        <v>1</v>
      </c>
      <c r="G23" s="35">
        <v>5</v>
      </c>
      <c r="H23" s="36">
        <v>5</v>
      </c>
      <c r="I23" s="16"/>
    </row>
    <row r="24" ht="18" customHeight="1" spans="1:9">
      <c r="A24" s="23"/>
      <c r="B24" s="11"/>
      <c r="C24" s="11"/>
      <c r="D24" s="24" t="s">
        <v>49</v>
      </c>
      <c r="E24" s="31">
        <v>1</v>
      </c>
      <c r="F24" s="32">
        <v>0.86</v>
      </c>
      <c r="G24" s="35">
        <v>5</v>
      </c>
      <c r="H24" s="36">
        <v>4.3</v>
      </c>
      <c r="I24" s="16"/>
    </row>
    <row r="25" ht="18" customHeight="1" spans="1:9">
      <c r="A25" s="23"/>
      <c r="B25" s="35" t="s">
        <v>50</v>
      </c>
      <c r="C25" s="11" t="s">
        <v>51</v>
      </c>
      <c r="D25" s="24" t="s">
        <v>52</v>
      </c>
      <c r="E25" s="33" t="s">
        <v>53</v>
      </c>
      <c r="F25" s="37" t="str">
        <f t="shared" ref="F23:F28" si="0">E25</f>
        <v>实现</v>
      </c>
      <c r="G25" s="35">
        <v>6</v>
      </c>
      <c r="H25" s="11">
        <v>6</v>
      </c>
      <c r="I25" s="16"/>
    </row>
    <row r="26" ht="18" customHeight="1" spans="1:9">
      <c r="A26" s="23"/>
      <c r="B26" s="38"/>
      <c r="C26" s="11" t="s">
        <v>54</v>
      </c>
      <c r="D26" s="24" t="s">
        <v>55</v>
      </c>
      <c r="E26" s="33" t="s">
        <v>56</v>
      </c>
      <c r="F26" s="28" t="str">
        <f t="shared" si="0"/>
        <v>逐步提高</v>
      </c>
      <c r="G26" s="35">
        <v>2</v>
      </c>
      <c r="H26" s="11">
        <v>2</v>
      </c>
      <c r="I26" s="16"/>
    </row>
    <row r="27" ht="18" customHeight="1" spans="1:9">
      <c r="A27" s="23"/>
      <c r="B27" s="38"/>
      <c r="C27" s="11"/>
      <c r="D27" s="24" t="s">
        <v>57</v>
      </c>
      <c r="E27" s="33" t="s">
        <v>58</v>
      </c>
      <c r="F27" s="28" t="str">
        <f t="shared" si="0"/>
        <v>建设阶段提高</v>
      </c>
      <c r="G27" s="35">
        <v>2</v>
      </c>
      <c r="H27" s="11">
        <v>2</v>
      </c>
      <c r="I27" s="16"/>
    </row>
    <row r="28" ht="18" customHeight="1" spans="1:9">
      <c r="A28" s="23"/>
      <c r="B28" s="38"/>
      <c r="C28" s="11"/>
      <c r="D28" s="24" t="s">
        <v>59</v>
      </c>
      <c r="E28" s="29" t="s">
        <v>56</v>
      </c>
      <c r="F28" s="30" t="str">
        <f t="shared" si="0"/>
        <v>逐步提高</v>
      </c>
      <c r="G28" s="35">
        <v>2</v>
      </c>
      <c r="H28" s="11">
        <v>2</v>
      </c>
      <c r="I28" s="16"/>
    </row>
    <row r="29" ht="18" customHeight="1" spans="1:9">
      <c r="A29" s="23"/>
      <c r="B29" s="38"/>
      <c r="C29" s="35" t="s">
        <v>60</v>
      </c>
      <c r="D29" s="24" t="s">
        <v>61</v>
      </c>
      <c r="E29" s="39" t="s">
        <v>62</v>
      </c>
      <c r="F29" s="39" t="s">
        <v>63</v>
      </c>
      <c r="G29" s="35">
        <v>2.5</v>
      </c>
      <c r="H29" s="35">
        <v>2.5</v>
      </c>
      <c r="I29" s="16"/>
    </row>
    <row r="30" ht="18" customHeight="1" spans="1:9">
      <c r="A30" s="23"/>
      <c r="B30" s="38"/>
      <c r="C30" s="40"/>
      <c r="D30" s="24" t="s">
        <v>64</v>
      </c>
      <c r="E30" s="39" t="s">
        <v>65</v>
      </c>
      <c r="F30" s="39" t="s">
        <v>66</v>
      </c>
      <c r="G30" s="35">
        <v>2.5</v>
      </c>
      <c r="H30" s="35">
        <v>2.5</v>
      </c>
      <c r="I30" s="16"/>
    </row>
    <row r="31" ht="21.6" spans="1:9">
      <c r="A31" s="23"/>
      <c r="B31" s="38"/>
      <c r="C31" s="35" t="s">
        <v>67</v>
      </c>
      <c r="D31" s="24" t="s">
        <v>68</v>
      </c>
      <c r="E31" s="41">
        <v>1</v>
      </c>
      <c r="F31" s="42">
        <v>1</v>
      </c>
      <c r="G31" s="35">
        <v>2.5</v>
      </c>
      <c r="H31" s="35">
        <v>2.5</v>
      </c>
      <c r="I31" s="16"/>
    </row>
    <row r="32" ht="18" customHeight="1" spans="1:9">
      <c r="A32" s="23"/>
      <c r="B32" s="40"/>
      <c r="C32" s="40"/>
      <c r="D32" s="24" t="s">
        <v>69</v>
      </c>
      <c r="E32" s="41">
        <v>1</v>
      </c>
      <c r="F32" s="42">
        <v>1</v>
      </c>
      <c r="G32" s="35">
        <v>2.5</v>
      </c>
      <c r="H32" s="35">
        <v>2.5</v>
      </c>
      <c r="I32" s="16"/>
    </row>
    <row r="33" ht="19.05" customHeight="1" spans="1:9">
      <c r="A33" s="23"/>
      <c r="B33" s="11" t="s">
        <v>70</v>
      </c>
      <c r="C33" s="11" t="s">
        <v>71</v>
      </c>
      <c r="D33" s="24" t="s">
        <v>72</v>
      </c>
      <c r="E33" s="41" t="s">
        <v>73</v>
      </c>
      <c r="F33" s="42" t="str">
        <f t="shared" ref="F33:F36" si="1">E33</f>
        <v>≥95%</v>
      </c>
      <c r="G33" s="35">
        <v>3</v>
      </c>
      <c r="H33" s="35">
        <v>3</v>
      </c>
      <c r="I33" s="16"/>
    </row>
    <row r="34" ht="19.05" customHeight="1" spans="1:9">
      <c r="A34" s="23"/>
      <c r="B34" s="11"/>
      <c r="C34" s="11"/>
      <c r="D34" s="24" t="s">
        <v>74</v>
      </c>
      <c r="E34" s="41" t="s">
        <v>73</v>
      </c>
      <c r="F34" s="42" t="str">
        <f t="shared" si="1"/>
        <v>≥95%</v>
      </c>
      <c r="G34" s="35">
        <v>3</v>
      </c>
      <c r="H34" s="35">
        <v>3</v>
      </c>
      <c r="I34" s="16"/>
    </row>
    <row r="35" ht="19.05" customHeight="1" spans="1:9">
      <c r="A35" s="23"/>
      <c r="B35" s="11"/>
      <c r="C35" s="35" t="s">
        <v>75</v>
      </c>
      <c r="D35" s="24" t="s">
        <v>76</v>
      </c>
      <c r="E35" s="41" t="s">
        <v>73</v>
      </c>
      <c r="F35" s="42" t="str">
        <f t="shared" si="1"/>
        <v>≥95%</v>
      </c>
      <c r="G35" s="35">
        <v>3</v>
      </c>
      <c r="H35" s="35">
        <v>3</v>
      </c>
      <c r="I35" s="16"/>
    </row>
    <row r="36" ht="19.05" customHeight="1" spans="1:9">
      <c r="A36" s="23"/>
      <c r="B36" s="11"/>
      <c r="C36" s="40"/>
      <c r="D36" s="24" t="s">
        <v>77</v>
      </c>
      <c r="E36" s="41" t="s">
        <v>73</v>
      </c>
      <c r="F36" s="42" t="str">
        <f t="shared" si="1"/>
        <v>≥95%</v>
      </c>
      <c r="G36" s="11">
        <v>4</v>
      </c>
      <c r="H36" s="11">
        <v>4</v>
      </c>
      <c r="I36" s="16"/>
    </row>
    <row r="37" ht="22.95" customHeight="1" spans="1:9">
      <c r="A37" s="15" t="s">
        <v>78</v>
      </c>
      <c r="B37" s="11"/>
      <c r="C37" s="11"/>
      <c r="D37" s="11"/>
      <c r="E37" s="11"/>
      <c r="F37" s="11"/>
      <c r="G37" s="11">
        <f>SUM(G18:G36)+G10+G11</f>
        <v>100</v>
      </c>
      <c r="H37" s="11">
        <f>SUM(H18:H36)+I10+I11</f>
        <v>97.4</v>
      </c>
      <c r="I37" s="16"/>
    </row>
    <row r="38" ht="33" customHeight="1" spans="1:9">
      <c r="A38" s="15" t="s">
        <v>79</v>
      </c>
      <c r="B38" s="11" t="s">
        <v>80</v>
      </c>
      <c r="C38" s="11"/>
      <c r="D38" s="11"/>
      <c r="E38" s="11"/>
      <c r="F38" s="11" t="s">
        <v>81</v>
      </c>
      <c r="G38" s="11"/>
      <c r="H38" s="11"/>
      <c r="I38" s="16"/>
    </row>
    <row r="39" ht="102" customHeight="1" spans="1:9">
      <c r="A39" s="43"/>
      <c r="B39" s="44" t="s">
        <v>82</v>
      </c>
      <c r="C39" s="44"/>
      <c r="D39" s="44"/>
      <c r="E39" s="44"/>
      <c r="F39" s="44" t="s">
        <v>83</v>
      </c>
      <c r="G39" s="44"/>
      <c r="H39" s="44"/>
      <c r="I39" s="45"/>
    </row>
    <row r="40" ht="13.5" customHeight="1" spans="1:9">
      <c r="A40" s="46" t="s">
        <v>84</v>
      </c>
      <c r="B40" s="47"/>
      <c r="C40" s="47"/>
      <c r="D40" s="47"/>
      <c r="E40" s="47"/>
      <c r="F40" s="47"/>
      <c r="G40" s="47"/>
      <c r="H40" s="47"/>
      <c r="I40" s="47"/>
    </row>
    <row r="41" ht="13.5" customHeight="1" spans="1:9">
      <c r="A41" s="48"/>
      <c r="B41" s="49"/>
      <c r="C41" s="49"/>
      <c r="D41" s="49"/>
      <c r="E41" s="49"/>
      <c r="F41" s="49"/>
      <c r="G41" s="49"/>
      <c r="H41" s="49"/>
      <c r="I41" s="49"/>
    </row>
    <row r="42" spans="1:9">
      <c r="A42" s="48"/>
      <c r="B42" s="49"/>
      <c r="C42" s="49"/>
      <c r="D42" s="49"/>
      <c r="E42" s="49"/>
      <c r="F42" s="49"/>
      <c r="G42" s="49"/>
      <c r="H42" s="49"/>
      <c r="I42" s="49"/>
    </row>
    <row r="43" spans="1:9">
      <c r="A43" s="50"/>
      <c r="B43" s="51"/>
      <c r="C43" s="51"/>
      <c r="D43" s="51"/>
      <c r="E43" s="51"/>
      <c r="F43" s="51"/>
      <c r="G43" s="51"/>
      <c r="H43" s="51"/>
      <c r="I43" s="51"/>
    </row>
  </sheetData>
  <mergeCells count="50">
    <mergeCell ref="A2:I2"/>
    <mergeCell ref="A3:I3"/>
    <mergeCell ref="B5:E5"/>
    <mergeCell ref="G5:I5"/>
    <mergeCell ref="B6:E6"/>
    <mergeCell ref="G6:I6"/>
    <mergeCell ref="B9:C9"/>
    <mergeCell ref="B10:C10"/>
    <mergeCell ref="B11:C11"/>
    <mergeCell ref="B12:C12"/>
    <mergeCell ref="B13:C13"/>
    <mergeCell ref="B14:C14"/>
    <mergeCell ref="B15:C15"/>
    <mergeCell ref="A37:F37"/>
    <mergeCell ref="B38:E38"/>
    <mergeCell ref="F38:I38"/>
    <mergeCell ref="B39:E39"/>
    <mergeCell ref="F39:I39"/>
    <mergeCell ref="A40:I40"/>
    <mergeCell ref="A41:I41"/>
    <mergeCell ref="A42:I42"/>
    <mergeCell ref="A43:I43"/>
    <mergeCell ref="A7:A15"/>
    <mergeCell ref="A16:A36"/>
    <mergeCell ref="A38:A39"/>
    <mergeCell ref="B16:B17"/>
    <mergeCell ref="B18:B24"/>
    <mergeCell ref="B25:B32"/>
    <mergeCell ref="B33:B36"/>
    <mergeCell ref="C16:C17"/>
    <mergeCell ref="C19:C21"/>
    <mergeCell ref="C23:C24"/>
    <mergeCell ref="C26:C28"/>
    <mergeCell ref="C29:C30"/>
    <mergeCell ref="C31:C32"/>
    <mergeCell ref="C33:C34"/>
    <mergeCell ref="C35:C36"/>
    <mergeCell ref="D7:D8"/>
    <mergeCell ref="D16:D17"/>
    <mergeCell ref="E7:E8"/>
    <mergeCell ref="E16:E17"/>
    <mergeCell ref="F7:F8"/>
    <mergeCell ref="F16:F17"/>
    <mergeCell ref="G7:G8"/>
    <mergeCell ref="G16:G17"/>
    <mergeCell ref="H7:H8"/>
    <mergeCell ref="H16:H17"/>
    <mergeCell ref="I7:I8"/>
    <mergeCell ref="I16:I17"/>
    <mergeCell ref="B7:C8"/>
  </mergeCells>
  <printOptions horizontalCentered="1" verticalCentered="1"/>
  <pageMargins left="0.393055555555556" right="0.393055555555556" top="0.393055555555556" bottom="0.393055555555556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WPS_1594364136</cp:lastModifiedBy>
  <dcterms:created xsi:type="dcterms:W3CDTF">2020-08-31T06:16:00Z</dcterms:created>
  <dcterms:modified xsi:type="dcterms:W3CDTF">2026-06-29T01:34:57Z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500EE099A7674AD1BF462D4A8F085EC6</vt:lpwstr>
  </property>
  <property fmtid="{D5CDD505-2E9C-101B-9397-08002B2CF9AE}" pid="4" name="CalculationRule">
    <vt:i4>0</vt:i4>
  </property>
</Properties>
</file>